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<sst xmlns="http://schemas.openxmlformats.org/spreadsheetml/2006/main" count="95" uniqueCount="83">
  <si>
    <t>Transport i łączność</t>
  </si>
  <si>
    <t>Dział</t>
  </si>
  <si>
    <t>Źródła dochodów</t>
  </si>
  <si>
    <t>Ogółem</t>
  </si>
  <si>
    <t>w tym:</t>
  </si>
  <si>
    <t>bieżące</t>
  </si>
  <si>
    <t>majątkowe</t>
  </si>
  <si>
    <t>- wpływy z opłat za zajęcie papsa drogowego</t>
  </si>
  <si>
    <t>Gospodarka mieszkaniowa</t>
  </si>
  <si>
    <t xml:space="preserve">- dochody z najmu i dzierżawy składników majątkowych </t>
  </si>
  <si>
    <t>- wpływy ze sprzedaży składników majątkowych</t>
  </si>
  <si>
    <t>- wpływy z tytułu przekształcenia prawa użytkowania wieczystego przysługującego osobom fizycznym w prawo własności</t>
  </si>
  <si>
    <t>- odsetki od nieterminowo przekazanych należności</t>
  </si>
  <si>
    <t>- wpływy z opłat za wycenę mieszkań</t>
  </si>
  <si>
    <t xml:space="preserve">- 5% dochodów uzyskiwanych na rzecz budżetu państwa w związku z realizacją zadań z zakresu administracji rzadowej oraz innych zadań zleconych ustawami </t>
  </si>
  <si>
    <t>- dotacja celowa otrzymana z budżetu państwa na realizację zadań bieżących z zakresu administracji rządowej</t>
  </si>
  <si>
    <t>Administracja publiczna</t>
  </si>
  <si>
    <t>Urzędy naczelnych organów władzy państwowej, kontroli i ochrony prawa oraz sądownictwa</t>
  </si>
  <si>
    <t>Bezpieczeństwo publiczne i ochrona przeciwpożarowa</t>
  </si>
  <si>
    <t>- dochody z kar pieniężnych i grzywien</t>
  </si>
  <si>
    <t>Dochody od osób prawnych, od osób fizycznych i od innych jednostek nieposiadających osobowości prawnej oraz wydatki związane z ich poborem</t>
  </si>
  <si>
    <t>- podatek rolny</t>
  </si>
  <si>
    <t>- podatek leśny</t>
  </si>
  <si>
    <t>- podatek od środków transportowych</t>
  </si>
  <si>
    <t>- podatek od nieruchomości</t>
  </si>
  <si>
    <t>- podatek od spadków i darowizn</t>
  </si>
  <si>
    <t>- opłata od posiadania psów</t>
  </si>
  <si>
    <t>- opłata targowa</t>
  </si>
  <si>
    <t>- opłata skarbowa</t>
  </si>
  <si>
    <t>- wpływy za wpis do rejestru działalności gospodarczej</t>
  </si>
  <si>
    <t>- opłaty za koncesje i licencje</t>
  </si>
  <si>
    <t>- odsetki od nieterminowych wpłat z tytułu podatków i opłat</t>
  </si>
  <si>
    <t>- wpływy z opłat za wydawanie zezwoleń na sprzedaż alkoholi</t>
  </si>
  <si>
    <t>- dotacje otrzymane z funduszy celowych na realizację zadań bieżących jednostek sektora finansów publicznych (PFRON)</t>
  </si>
  <si>
    <t>- udziały we wpływach z podatku dochodowego od osób fizycznych</t>
  </si>
  <si>
    <t>- udziały we wpływach z podatku dochodowego od osób prawnych</t>
  </si>
  <si>
    <t>Różne rozliczenia</t>
  </si>
  <si>
    <t>- część rekompensująca subwencji ogólnej</t>
  </si>
  <si>
    <t>- część oświatowa subwencji ogólnej</t>
  </si>
  <si>
    <t>Oświata i wychowanie</t>
  </si>
  <si>
    <t>- podatek od czynności cywilnoprawnych</t>
  </si>
  <si>
    <t xml:space="preserve">- odsetki od środków finanowych gromadzonych na rachunkach bankowych </t>
  </si>
  <si>
    <t>- wpływy z opłaty stałej w przedszkolach</t>
  </si>
  <si>
    <t>- wpływy z usług za żywienie w przedszkolach</t>
  </si>
  <si>
    <t>- wpływy z usług za żywienie w stołówkach szkolnych</t>
  </si>
  <si>
    <t>Pomoc społeczna</t>
  </si>
  <si>
    <t>- dotacja celowa otrzymana z budżetu państwa na realizację własnych zadań bieżącychgmin</t>
  </si>
  <si>
    <t xml:space="preserve">Pozostałe zadania w zakresie polityki społecznej </t>
  </si>
  <si>
    <t>- wpływy z opłaty stałej w żłobku</t>
  </si>
  <si>
    <t>- wpływy z usług za żywienie</t>
  </si>
  <si>
    <t>- dochody z rozliczenia płatnika, za telefony</t>
  </si>
  <si>
    <t>Kultura fizyczna i sport</t>
  </si>
  <si>
    <t>- wpływy z biletów za wstęp na basen w MOSiR</t>
  </si>
  <si>
    <t>- wpływ środków ze zwrotu VAT</t>
  </si>
  <si>
    <t>2</t>
  </si>
  <si>
    <t>- wpływy za odpłatność mieszkańców gminy w domach pomocy społecznej</t>
  </si>
  <si>
    <t>- refundacja wynagrodzeń z PUP</t>
  </si>
  <si>
    <t>- wpływy za usługi opiekuńcze</t>
  </si>
  <si>
    <t xml:space="preserve">                 Załącznik Nr 1</t>
  </si>
  <si>
    <t xml:space="preserve">- wpływy z opłat za zarząd, użytkowanie i użytkowanie wieczyste nieruchomości </t>
  </si>
  <si>
    <t>- wpłaty z tytułu odpłatnego nabycia prawa własności oraz pawa użytkowania wieczystego nieruchomości</t>
  </si>
  <si>
    <t>- podatek od działalności gospodarczej osób fizycznych opłacany w formie karty podatkowej</t>
  </si>
  <si>
    <t>- odsetki od lokat</t>
  </si>
  <si>
    <t>Wpływy z innych lokalnychopłat (renta planistyczna)</t>
  </si>
  <si>
    <t>Działalność usługowa</t>
  </si>
  <si>
    <t>010</t>
  </si>
  <si>
    <t>Rolnictwo i łowiectwo</t>
  </si>
  <si>
    <t>- dochody z dzierązwy</t>
  </si>
  <si>
    <t xml:space="preserve">- odsetki od zaległosci </t>
  </si>
  <si>
    <t>- dotacje celowe otrzymane od gmin na zadanie realizowane na podstawie porozumień (transport zbiorowy)</t>
  </si>
  <si>
    <t xml:space="preserve">- dotacja celowa otrzymane z powiatu na zadanie realizowane na podstawie porozumień </t>
  </si>
  <si>
    <t xml:space="preserve">- wpływ środków z opłat (za media, za udostępnienie danych ze zbiorów meldunkowych) </t>
  </si>
  <si>
    <t>- wpływy z różnych opłat (koszty upomnienia)</t>
  </si>
  <si>
    <t>- dochody za czynsze, rozliczenie płatnika, refundacja wynagrodzeń</t>
  </si>
  <si>
    <t xml:space="preserve">- wpływy z różnych opłat ( za wydanie duplikatów legitymacji, świadectw) </t>
  </si>
  <si>
    <t>- dochody uzyskiwane na rzecz budżetu państwa w związku z realizacją zadań z zakresu administracji rzadowej oraz innych zadań zleconych ustawami (5%)</t>
  </si>
  <si>
    <t>- odsetki od dotacji wykorzystanych niezgodnie z przeznaczeniem lub pobranych w nadmiernej wysokości</t>
  </si>
  <si>
    <t>- wpływy ze zwrotów dotacji wykorzystanych niezgodnie z przeznaczeniem lub pobranych w nadmiernej wysokości (zasiłki rodzinne)</t>
  </si>
  <si>
    <t>- dotacja otrzymana z funduszu celowego (Fundusz Rozwoju Kultury Fizycznej)</t>
  </si>
  <si>
    <t>Gospodarka komunalna i ochrona środowiska</t>
  </si>
  <si>
    <t>- refundacja wydatków za 2008 roku</t>
  </si>
  <si>
    <t xml:space="preserve">                                                                     Dochody na 2009 rok</t>
  </si>
  <si>
    <t xml:space="preserve">                                             Planowane dochody na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</si>
</sst>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0" fontId="3" fillId="4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/>
    </xf>
    <xf numFmtId="3" fontId="3" fillId="5" borderId="3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/>
    </xf>
    <xf numFmtId="0" fontId="3" fillId="6" borderId="16" xfId="0" applyFont="1" applyFill="1" applyBorder="1" applyAlignment="1">
      <alignment horizontal="center"/>
    </xf>
    <xf numFmtId="49" fontId="3" fillId="6" borderId="17" xfId="0" applyNumberFormat="1" applyFont="1" applyFill="1" applyBorder="1" applyAlignment="1">
      <alignment/>
    </xf>
    <xf numFmtId="3" fontId="3" fillId="6" borderId="17" xfId="0" applyNumberFormat="1" applyFont="1" applyFill="1" applyBorder="1" applyAlignment="1">
      <alignment/>
    </xf>
    <xf numFmtId="3" fontId="3" fillId="6" borderId="18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4" borderId="6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4" borderId="5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1"/>
  <sheetViews>
    <sheetView tabSelected="1" workbookViewId="0" topLeftCell="A79">
      <selection activeCell="E11" sqref="E11"/>
    </sheetView>
  </sheetViews>
  <sheetFormatPr defaultColWidth="9.00390625" defaultRowHeight="12.75"/>
  <cols>
    <col min="1" max="1" width="6.00390625" style="5" customWidth="1"/>
    <col min="2" max="2" width="52.25390625" style="6" customWidth="1"/>
    <col min="3" max="3" width="10.875" style="2" bestFit="1" customWidth="1"/>
    <col min="4" max="4" width="13.625" style="2" customWidth="1"/>
    <col min="5" max="5" width="11.125" style="2" customWidth="1"/>
    <col min="6" max="6" width="10.00390625" style="0" bestFit="1" customWidth="1"/>
    <col min="7" max="7" width="12.75390625" style="0" customWidth="1"/>
    <col min="9" max="9" width="11.125" style="0" bestFit="1" customWidth="1"/>
  </cols>
  <sheetData>
    <row r="2" ht="15.75">
      <c r="B2" s="56" t="s">
        <v>81</v>
      </c>
    </row>
    <row r="3" ht="13.5" thickBot="1">
      <c r="D3" s="2" t="s">
        <v>58</v>
      </c>
    </row>
    <row r="4" spans="1:5" s="4" customFormat="1" ht="13.5" thickTop="1">
      <c r="A4" s="23"/>
      <c r="B4" s="24"/>
      <c r="C4" s="25" t="s">
        <v>82</v>
      </c>
      <c r="D4" s="26"/>
      <c r="E4" s="27"/>
    </row>
    <row r="5" spans="1:5" s="1" customFormat="1" ht="12.75">
      <c r="A5" s="28" t="s">
        <v>1</v>
      </c>
      <c r="B5" s="29" t="s">
        <v>2</v>
      </c>
      <c r="C5" s="30"/>
      <c r="D5" s="31" t="s">
        <v>4</v>
      </c>
      <c r="E5" s="32"/>
    </row>
    <row r="6" spans="1:5" ht="12.75">
      <c r="A6" s="33"/>
      <c r="B6" s="34"/>
      <c r="C6" s="35" t="s">
        <v>3</v>
      </c>
      <c r="D6" s="36" t="s">
        <v>5</v>
      </c>
      <c r="E6" s="37" t="s">
        <v>6</v>
      </c>
    </row>
    <row r="7" spans="1:5" s="22" customFormat="1" ht="12.75">
      <c r="A7" s="17">
        <v>1</v>
      </c>
      <c r="B7" s="21" t="s">
        <v>54</v>
      </c>
      <c r="C7" s="18">
        <v>3</v>
      </c>
      <c r="D7" s="19">
        <v>4</v>
      </c>
      <c r="E7" s="20">
        <v>5</v>
      </c>
    </row>
    <row r="8" spans="1:5" s="22" customFormat="1" ht="12.75">
      <c r="A8" s="58" t="s">
        <v>65</v>
      </c>
      <c r="B8" s="39" t="s">
        <v>66</v>
      </c>
      <c r="C8" s="65">
        <f>C9</f>
        <v>14758</v>
      </c>
      <c r="D8" s="66">
        <f>D9</f>
        <v>14758</v>
      </c>
      <c r="E8" s="67">
        <v>0</v>
      </c>
    </row>
    <row r="9" spans="1:5" s="22" customFormat="1" ht="12.75">
      <c r="A9" s="17"/>
      <c r="B9" s="59" t="s">
        <v>67</v>
      </c>
      <c r="C9" s="60">
        <v>14758</v>
      </c>
      <c r="D9" s="61">
        <v>14758</v>
      </c>
      <c r="E9" s="62">
        <v>0</v>
      </c>
    </row>
    <row r="10" spans="1:5" ht="12.75">
      <c r="A10" s="38">
        <v>600</v>
      </c>
      <c r="B10" s="39" t="s">
        <v>0</v>
      </c>
      <c r="C10" s="40">
        <f>C11+C12+C13+C14</f>
        <v>164657</v>
      </c>
      <c r="D10" s="40">
        <f>D11+D12+D13+D14</f>
        <v>162167</v>
      </c>
      <c r="E10" s="41">
        <f>E11+E12+E13+E14</f>
        <v>2490</v>
      </c>
    </row>
    <row r="11" spans="1:5" ht="25.5">
      <c r="A11" s="49"/>
      <c r="B11" s="13" t="s">
        <v>69</v>
      </c>
      <c r="C11" s="8">
        <v>76667</v>
      </c>
      <c r="D11" s="8">
        <v>76667</v>
      </c>
      <c r="E11" s="12">
        <v>0</v>
      </c>
    </row>
    <row r="12" spans="1:5" ht="25.5">
      <c r="A12" s="48"/>
      <c r="B12" s="13" t="s">
        <v>70</v>
      </c>
      <c r="C12" s="8">
        <v>2490</v>
      </c>
      <c r="D12" s="8">
        <v>0</v>
      </c>
      <c r="E12" s="12">
        <v>2490</v>
      </c>
    </row>
    <row r="13" spans="1:5" ht="12.75">
      <c r="A13" s="48"/>
      <c r="B13" s="11" t="s">
        <v>7</v>
      </c>
      <c r="C13" s="8">
        <v>85000</v>
      </c>
      <c r="D13" s="8">
        <v>85000</v>
      </c>
      <c r="E13" s="12">
        <v>0</v>
      </c>
    </row>
    <row r="14" spans="1:5" ht="12.75">
      <c r="A14" s="17"/>
      <c r="B14" s="13" t="s">
        <v>68</v>
      </c>
      <c r="C14" s="8">
        <v>500</v>
      </c>
      <c r="D14" s="8">
        <v>500</v>
      </c>
      <c r="E14" s="12">
        <v>0</v>
      </c>
    </row>
    <row r="15" spans="1:5" s="3" customFormat="1" ht="12.75">
      <c r="A15" s="38">
        <v>700</v>
      </c>
      <c r="B15" s="39" t="s">
        <v>8</v>
      </c>
      <c r="C15" s="40">
        <f>C16+C17+C18+C19+C20+C21+C22+C23</f>
        <v>10688800</v>
      </c>
      <c r="D15" s="40">
        <f>D16+D17+D18+D19+D20+D21+D22+D23</f>
        <v>7228000</v>
      </c>
      <c r="E15" s="41">
        <f>E16+E17+E18+E19+E20+E21+E22+E23</f>
        <v>3460800</v>
      </c>
    </row>
    <row r="16" spans="1:5" ht="12.75">
      <c r="A16" s="49"/>
      <c r="B16" s="11" t="s">
        <v>9</v>
      </c>
      <c r="C16" s="8">
        <v>6500000</v>
      </c>
      <c r="D16" s="8">
        <v>6500000</v>
      </c>
      <c r="E16" s="12">
        <v>0</v>
      </c>
    </row>
    <row r="17" spans="1:5" ht="12.75">
      <c r="A17" s="48"/>
      <c r="B17" s="11" t="s">
        <v>10</v>
      </c>
      <c r="C17" s="8">
        <v>800</v>
      </c>
      <c r="D17" s="8">
        <v>0</v>
      </c>
      <c r="E17" s="12">
        <v>800</v>
      </c>
    </row>
    <row r="18" spans="1:5" ht="25.5">
      <c r="A18" s="48"/>
      <c r="B18" s="14" t="s">
        <v>59</v>
      </c>
      <c r="C18" s="8">
        <v>470000</v>
      </c>
      <c r="D18" s="8">
        <v>470000</v>
      </c>
      <c r="E18" s="12">
        <v>0</v>
      </c>
    </row>
    <row r="19" spans="1:5" ht="25.5">
      <c r="A19" s="48"/>
      <c r="B19" s="13" t="s">
        <v>60</v>
      </c>
      <c r="C19" s="8">
        <v>3380000</v>
      </c>
      <c r="D19" s="8">
        <v>0</v>
      </c>
      <c r="E19" s="12">
        <v>3380000</v>
      </c>
    </row>
    <row r="20" spans="1:5" ht="25.5">
      <c r="A20" s="48"/>
      <c r="B20" s="13" t="s">
        <v>11</v>
      </c>
      <c r="C20" s="8">
        <v>80000</v>
      </c>
      <c r="D20" s="8">
        <v>0</v>
      </c>
      <c r="E20" s="12">
        <v>80000</v>
      </c>
    </row>
    <row r="21" spans="1:5" ht="12.75">
      <c r="A21" s="48"/>
      <c r="B21" s="11" t="s">
        <v>12</v>
      </c>
      <c r="C21" s="8">
        <v>40000</v>
      </c>
      <c r="D21" s="8">
        <v>40000</v>
      </c>
      <c r="E21" s="12">
        <v>0</v>
      </c>
    </row>
    <row r="22" spans="1:5" ht="25.5">
      <c r="A22" s="48"/>
      <c r="B22" s="13" t="s">
        <v>41</v>
      </c>
      <c r="C22" s="8">
        <v>78000</v>
      </c>
      <c r="D22" s="8">
        <v>78000</v>
      </c>
      <c r="E22" s="12">
        <v>0</v>
      </c>
    </row>
    <row r="23" spans="1:5" ht="12.75">
      <c r="A23" s="17"/>
      <c r="B23" s="11" t="s">
        <v>13</v>
      </c>
      <c r="C23" s="8">
        <v>140000</v>
      </c>
      <c r="D23" s="8">
        <v>140000</v>
      </c>
      <c r="E23" s="12">
        <v>0</v>
      </c>
    </row>
    <row r="24" spans="1:5" s="3" customFormat="1" ht="12.75">
      <c r="A24" s="57">
        <v>710</v>
      </c>
      <c r="B24" s="39" t="s">
        <v>64</v>
      </c>
      <c r="C24" s="40">
        <f>C25</f>
        <v>344160</v>
      </c>
      <c r="D24" s="40">
        <f>D25</f>
        <v>344160</v>
      </c>
      <c r="E24" s="41">
        <v>0</v>
      </c>
    </row>
    <row r="25" spans="1:5" ht="12.75">
      <c r="A25" s="17"/>
      <c r="B25" s="11" t="s">
        <v>63</v>
      </c>
      <c r="C25" s="8">
        <v>344160</v>
      </c>
      <c r="D25" s="8">
        <v>344160</v>
      </c>
      <c r="E25" s="12">
        <v>0</v>
      </c>
    </row>
    <row r="26" spans="1:5" s="3" customFormat="1" ht="12.75">
      <c r="A26" s="38">
        <v>750</v>
      </c>
      <c r="B26" s="39" t="s">
        <v>16</v>
      </c>
      <c r="C26" s="40">
        <f>C27+C28+C29+C30</f>
        <v>390054</v>
      </c>
      <c r="D26" s="40">
        <f>D27+D28+D29+D30</f>
        <v>390054</v>
      </c>
      <c r="E26" s="41">
        <v>0</v>
      </c>
    </row>
    <row r="27" spans="1:5" ht="25.5">
      <c r="A27" s="49"/>
      <c r="B27" s="14" t="s">
        <v>15</v>
      </c>
      <c r="C27" s="8">
        <v>336704</v>
      </c>
      <c r="D27" s="8">
        <v>336704</v>
      </c>
      <c r="E27" s="12">
        <v>0</v>
      </c>
    </row>
    <row r="28" spans="1:5" ht="38.25">
      <c r="A28" s="48"/>
      <c r="B28" s="14" t="s">
        <v>14</v>
      </c>
      <c r="C28" s="8">
        <v>3350</v>
      </c>
      <c r="D28" s="8">
        <v>3350</v>
      </c>
      <c r="E28" s="12">
        <v>0</v>
      </c>
    </row>
    <row r="29" spans="1:5" ht="25.5">
      <c r="A29" s="48"/>
      <c r="B29" s="13" t="s">
        <v>71</v>
      </c>
      <c r="C29" s="8">
        <v>20000</v>
      </c>
      <c r="D29" s="8">
        <v>20000</v>
      </c>
      <c r="E29" s="12">
        <v>0</v>
      </c>
    </row>
    <row r="30" spans="1:5" ht="12.75">
      <c r="A30" s="48"/>
      <c r="B30" s="11" t="s">
        <v>53</v>
      </c>
      <c r="C30" s="8">
        <v>30000</v>
      </c>
      <c r="D30" s="8">
        <v>30000</v>
      </c>
      <c r="E30" s="12">
        <v>0</v>
      </c>
    </row>
    <row r="31" spans="1:5" s="3" customFormat="1" ht="25.5">
      <c r="A31" s="38">
        <v>751</v>
      </c>
      <c r="B31" s="42" t="s">
        <v>17</v>
      </c>
      <c r="C31" s="40">
        <f>C32</f>
        <v>11300</v>
      </c>
      <c r="D31" s="40">
        <f>D32</f>
        <v>11300</v>
      </c>
      <c r="E31" s="41">
        <f>E32</f>
        <v>0</v>
      </c>
    </row>
    <row r="32" spans="1:5" ht="25.5">
      <c r="A32" s="10"/>
      <c r="B32" s="14" t="s">
        <v>15</v>
      </c>
      <c r="C32" s="8">
        <v>11300</v>
      </c>
      <c r="D32" s="8">
        <v>11300</v>
      </c>
      <c r="E32" s="12">
        <v>0</v>
      </c>
    </row>
    <row r="33" spans="1:5" s="3" customFormat="1" ht="12.75">
      <c r="A33" s="38">
        <v>754</v>
      </c>
      <c r="B33" s="39" t="s">
        <v>18</v>
      </c>
      <c r="C33" s="40">
        <f>C34+C35</f>
        <v>10000</v>
      </c>
      <c r="D33" s="40">
        <f>D34+D35</f>
        <v>10000</v>
      </c>
      <c r="E33" s="41">
        <v>0</v>
      </c>
    </row>
    <row r="34" spans="1:5" ht="12.75">
      <c r="A34" s="49"/>
      <c r="B34" s="11" t="s">
        <v>19</v>
      </c>
      <c r="C34" s="8">
        <v>9500</v>
      </c>
      <c r="D34" s="8">
        <v>9500</v>
      </c>
      <c r="E34" s="12">
        <v>0</v>
      </c>
    </row>
    <row r="35" spans="1:5" ht="12.75">
      <c r="A35" s="17"/>
      <c r="B35" s="11" t="s">
        <v>12</v>
      </c>
      <c r="C35" s="8">
        <v>500</v>
      </c>
      <c r="D35" s="8">
        <v>500</v>
      </c>
      <c r="E35" s="12">
        <v>0</v>
      </c>
    </row>
    <row r="36" spans="1:5" s="3" customFormat="1" ht="38.25">
      <c r="A36" s="43">
        <v>756</v>
      </c>
      <c r="B36" s="44" t="s">
        <v>20</v>
      </c>
      <c r="C36" s="45">
        <f>C37+C38+C39+C40+C41+C42+C43+C44+C45+C46+C47+C48+C49+C50+C51+C52+C53+C54</f>
        <v>82702363</v>
      </c>
      <c r="D36" s="45">
        <f>D37+D38+D39+D40+D41+D42+D43+D44+D45+D46+D47+D48+D49+D50+D51+D52+D53+D54</f>
        <v>82702363</v>
      </c>
      <c r="E36" s="46">
        <v>0</v>
      </c>
    </row>
    <row r="37" spans="1:5" s="9" customFormat="1" ht="12.75">
      <c r="A37" s="49"/>
      <c r="B37" s="15" t="s">
        <v>24</v>
      </c>
      <c r="C37" s="8">
        <v>35009256</v>
      </c>
      <c r="D37" s="8">
        <v>35009256</v>
      </c>
      <c r="E37" s="12">
        <v>0</v>
      </c>
    </row>
    <row r="38" spans="1:5" ht="12.75">
      <c r="A38" s="48"/>
      <c r="B38" s="11" t="s">
        <v>21</v>
      </c>
      <c r="C38" s="8">
        <v>160277</v>
      </c>
      <c r="D38" s="8">
        <v>160277</v>
      </c>
      <c r="E38" s="12">
        <v>0</v>
      </c>
    </row>
    <row r="39" spans="1:5" ht="12.75">
      <c r="A39" s="48"/>
      <c r="B39" s="11" t="s">
        <v>22</v>
      </c>
      <c r="C39" s="8">
        <v>69428</v>
      </c>
      <c r="D39" s="8">
        <v>69428</v>
      </c>
      <c r="E39" s="12">
        <v>0</v>
      </c>
    </row>
    <row r="40" spans="1:5" ht="12.75">
      <c r="A40" s="48"/>
      <c r="B40" s="11" t="s">
        <v>23</v>
      </c>
      <c r="C40" s="8">
        <v>1239178</v>
      </c>
      <c r="D40" s="8">
        <v>1239178</v>
      </c>
      <c r="E40" s="12">
        <v>0</v>
      </c>
    </row>
    <row r="41" spans="1:5" ht="25.5">
      <c r="A41" s="48"/>
      <c r="B41" s="14" t="s">
        <v>61</v>
      </c>
      <c r="C41" s="8">
        <v>115000</v>
      </c>
      <c r="D41" s="8">
        <v>115000</v>
      </c>
      <c r="E41" s="12">
        <v>0</v>
      </c>
    </row>
    <row r="42" spans="1:5" ht="12.75">
      <c r="A42" s="48"/>
      <c r="B42" s="11" t="s">
        <v>25</v>
      </c>
      <c r="C42" s="8">
        <v>170000</v>
      </c>
      <c r="D42" s="8">
        <v>170000</v>
      </c>
      <c r="E42" s="12">
        <v>0</v>
      </c>
    </row>
    <row r="43" spans="1:5" ht="12.75">
      <c r="A43" s="48"/>
      <c r="B43" s="11" t="s">
        <v>40</v>
      </c>
      <c r="C43" s="8">
        <v>2800000</v>
      </c>
      <c r="D43" s="8">
        <v>2800000</v>
      </c>
      <c r="E43" s="12">
        <v>0</v>
      </c>
    </row>
    <row r="44" spans="1:5" ht="12.75">
      <c r="A44" s="48"/>
      <c r="B44" s="11" t="s">
        <v>26</v>
      </c>
      <c r="C44" s="8">
        <v>52400</v>
      </c>
      <c r="D44" s="8">
        <v>52400</v>
      </c>
      <c r="E44" s="12">
        <v>0</v>
      </c>
    </row>
    <row r="45" spans="1:5" ht="12.75">
      <c r="A45" s="48"/>
      <c r="B45" s="11" t="s">
        <v>28</v>
      </c>
      <c r="C45" s="8">
        <v>1000000</v>
      </c>
      <c r="D45" s="8">
        <v>1000000</v>
      </c>
      <c r="E45" s="12">
        <v>0</v>
      </c>
    </row>
    <row r="46" spans="1:5" ht="12.75">
      <c r="A46" s="48"/>
      <c r="B46" s="11" t="s">
        <v>27</v>
      </c>
      <c r="C46" s="8">
        <v>750000</v>
      </c>
      <c r="D46" s="8">
        <v>750000</v>
      </c>
      <c r="E46" s="12">
        <v>0</v>
      </c>
    </row>
    <row r="47" spans="1:5" ht="12.75">
      <c r="A47" s="48"/>
      <c r="B47" s="11" t="s">
        <v>32</v>
      </c>
      <c r="C47" s="8">
        <v>900000</v>
      </c>
      <c r="D47" s="8">
        <v>900000</v>
      </c>
      <c r="E47" s="12">
        <v>0</v>
      </c>
    </row>
    <row r="48" spans="1:5" ht="12.75">
      <c r="A48" s="48"/>
      <c r="B48" s="11" t="s">
        <v>29</v>
      </c>
      <c r="C48" s="8">
        <v>80000</v>
      </c>
      <c r="D48" s="8">
        <v>80000</v>
      </c>
      <c r="E48" s="12">
        <v>0</v>
      </c>
    </row>
    <row r="49" spans="1:5" ht="12.75">
      <c r="A49" s="48"/>
      <c r="B49" s="11" t="s">
        <v>30</v>
      </c>
      <c r="C49" s="8">
        <v>1000</v>
      </c>
      <c r="D49" s="8">
        <v>1000</v>
      </c>
      <c r="E49" s="12">
        <v>0</v>
      </c>
    </row>
    <row r="50" spans="1:5" ht="12.75">
      <c r="A50" s="48"/>
      <c r="B50" s="11" t="s">
        <v>31</v>
      </c>
      <c r="C50" s="8">
        <v>205106</v>
      </c>
      <c r="D50" s="8">
        <v>205106</v>
      </c>
      <c r="E50" s="12">
        <v>0</v>
      </c>
    </row>
    <row r="51" spans="1:5" ht="12.75">
      <c r="A51" s="48"/>
      <c r="B51" s="11" t="s">
        <v>72</v>
      </c>
      <c r="C51" s="8">
        <v>11000</v>
      </c>
      <c r="D51" s="8">
        <v>11000</v>
      </c>
      <c r="E51" s="12">
        <v>0</v>
      </c>
    </row>
    <row r="52" spans="1:5" ht="25.5">
      <c r="A52" s="48"/>
      <c r="B52" s="14" t="s">
        <v>33</v>
      </c>
      <c r="C52" s="8">
        <v>354023</v>
      </c>
      <c r="D52" s="8">
        <v>354023</v>
      </c>
      <c r="E52" s="12">
        <v>0</v>
      </c>
    </row>
    <row r="53" spans="1:5" ht="12.75">
      <c r="A53" s="48"/>
      <c r="B53" s="11" t="s">
        <v>34</v>
      </c>
      <c r="C53" s="8">
        <v>36285695</v>
      </c>
      <c r="D53" s="8">
        <v>36285695</v>
      </c>
      <c r="E53" s="12">
        <v>0</v>
      </c>
    </row>
    <row r="54" spans="1:5" ht="12.75">
      <c r="A54" s="17"/>
      <c r="B54" s="11" t="s">
        <v>35</v>
      </c>
      <c r="C54" s="8">
        <v>3500000</v>
      </c>
      <c r="D54" s="8">
        <v>3500000</v>
      </c>
      <c r="E54" s="12">
        <v>0</v>
      </c>
    </row>
    <row r="55" spans="1:5" s="3" customFormat="1" ht="12.75">
      <c r="A55" s="38">
        <v>758</v>
      </c>
      <c r="B55" s="39" t="s">
        <v>36</v>
      </c>
      <c r="C55" s="40">
        <f>C56+C57+C58</f>
        <v>32274126</v>
      </c>
      <c r="D55" s="40">
        <f>D56+D57+D58</f>
        <v>32274126</v>
      </c>
      <c r="E55" s="41">
        <f>E56+E57+E58</f>
        <v>0</v>
      </c>
    </row>
    <row r="56" spans="1:5" ht="12.75">
      <c r="A56" s="49"/>
      <c r="B56" s="11" t="s">
        <v>38</v>
      </c>
      <c r="C56" s="8">
        <v>29588019</v>
      </c>
      <c r="D56" s="8">
        <v>29588019</v>
      </c>
      <c r="E56" s="12">
        <v>0</v>
      </c>
    </row>
    <row r="57" spans="1:5" ht="12.75">
      <c r="A57" s="48"/>
      <c r="B57" s="11" t="s">
        <v>37</v>
      </c>
      <c r="C57" s="8">
        <v>2086107</v>
      </c>
      <c r="D57" s="8">
        <v>2086107</v>
      </c>
      <c r="E57" s="12">
        <v>0</v>
      </c>
    </row>
    <row r="58" spans="1:5" ht="12.75">
      <c r="A58" s="48"/>
      <c r="B58" s="11" t="s">
        <v>62</v>
      </c>
      <c r="C58" s="8">
        <v>600000</v>
      </c>
      <c r="D58" s="8">
        <v>600000</v>
      </c>
      <c r="E58" s="12">
        <v>0</v>
      </c>
    </row>
    <row r="59" spans="1:5" s="3" customFormat="1" ht="12.75">
      <c r="A59" s="38">
        <v>801</v>
      </c>
      <c r="B59" s="39" t="s">
        <v>39</v>
      </c>
      <c r="C59" s="40">
        <f>C60+C61+C62+C63+C64+C65+C66</f>
        <v>3251411</v>
      </c>
      <c r="D59" s="40">
        <f>D60+D61+D62+D63+D64+D65+D66</f>
        <v>3251411</v>
      </c>
      <c r="E59" s="41">
        <f>E60+E61+E62+E63+E64+E65+E66</f>
        <v>0</v>
      </c>
    </row>
    <row r="60" spans="1:5" ht="12.75">
      <c r="A60" s="49"/>
      <c r="B60" s="11" t="s">
        <v>9</v>
      </c>
      <c r="C60" s="8">
        <v>55457</v>
      </c>
      <c r="D60" s="8">
        <v>55457</v>
      </c>
      <c r="E60" s="12">
        <v>0</v>
      </c>
    </row>
    <row r="61" spans="1:5" ht="25.5">
      <c r="A61" s="48"/>
      <c r="B61" s="13" t="s">
        <v>41</v>
      </c>
      <c r="C61" s="8">
        <v>28050</v>
      </c>
      <c r="D61" s="8">
        <v>28050</v>
      </c>
      <c r="E61" s="12">
        <v>0</v>
      </c>
    </row>
    <row r="62" spans="1:5" ht="25.5">
      <c r="A62" s="48"/>
      <c r="B62" s="50" t="s">
        <v>73</v>
      </c>
      <c r="C62" s="8">
        <v>21686</v>
      </c>
      <c r="D62" s="8">
        <v>21686</v>
      </c>
      <c r="E62" s="12">
        <v>0</v>
      </c>
    </row>
    <row r="63" spans="1:5" ht="25.5">
      <c r="A63" s="48"/>
      <c r="B63" s="13" t="s">
        <v>74</v>
      </c>
      <c r="C63" s="8">
        <v>760</v>
      </c>
      <c r="D63" s="8">
        <v>760</v>
      </c>
      <c r="E63" s="12">
        <v>0</v>
      </c>
    </row>
    <row r="64" spans="1:5" ht="12.75">
      <c r="A64" s="48"/>
      <c r="B64" s="11" t="s">
        <v>42</v>
      </c>
      <c r="C64" s="8">
        <v>1524134</v>
      </c>
      <c r="D64" s="8">
        <v>1524134</v>
      </c>
      <c r="E64" s="12">
        <v>0</v>
      </c>
    </row>
    <row r="65" spans="1:5" ht="12.75">
      <c r="A65" s="48"/>
      <c r="B65" s="11" t="s">
        <v>43</v>
      </c>
      <c r="C65" s="8">
        <v>923074</v>
      </c>
      <c r="D65" s="8">
        <v>923074</v>
      </c>
      <c r="E65" s="12">
        <v>0</v>
      </c>
    </row>
    <row r="66" spans="1:5" ht="12.75">
      <c r="A66" s="17"/>
      <c r="B66" s="11" t="s">
        <v>44</v>
      </c>
      <c r="C66" s="8">
        <v>698250</v>
      </c>
      <c r="D66" s="8">
        <v>698250</v>
      </c>
      <c r="E66" s="12">
        <v>0</v>
      </c>
    </row>
    <row r="67" spans="1:5" s="3" customFormat="1" ht="12.75">
      <c r="A67" s="38">
        <v>852</v>
      </c>
      <c r="B67" s="39" t="s">
        <v>45</v>
      </c>
      <c r="C67" s="40">
        <f>C68+C69+C70+C71+C72+C73+C74+C75+C76</f>
        <v>16757112</v>
      </c>
      <c r="D67" s="40">
        <f>D68+D69+D70+D71+D72+D73+D74+D75+D76</f>
        <v>16757112</v>
      </c>
      <c r="E67" s="41">
        <f>E68+E69+E70+E71+E72+E73+E74+E75+E76</f>
        <v>0</v>
      </c>
    </row>
    <row r="68" spans="1:5" ht="12.75">
      <c r="A68" s="49"/>
      <c r="B68" s="11" t="s">
        <v>57</v>
      </c>
      <c r="C68" s="8">
        <v>121000</v>
      </c>
      <c r="D68" s="8">
        <v>121000</v>
      </c>
      <c r="E68" s="12">
        <v>0</v>
      </c>
    </row>
    <row r="69" spans="1:5" ht="25.5">
      <c r="A69" s="48"/>
      <c r="B69" s="14" t="s">
        <v>55</v>
      </c>
      <c r="C69" s="8">
        <v>85000</v>
      </c>
      <c r="D69" s="8">
        <v>85000</v>
      </c>
      <c r="E69" s="12">
        <v>0</v>
      </c>
    </row>
    <row r="70" spans="1:5" ht="12.75">
      <c r="A70" s="48"/>
      <c r="B70" s="14" t="s">
        <v>56</v>
      </c>
      <c r="C70" s="8">
        <v>12232</v>
      </c>
      <c r="D70" s="8">
        <v>12232</v>
      </c>
      <c r="E70" s="12">
        <v>0</v>
      </c>
    </row>
    <row r="71" spans="1:5" ht="25.5">
      <c r="A71" s="48"/>
      <c r="B71" s="13" t="s">
        <v>41</v>
      </c>
      <c r="C71" s="8">
        <v>19000</v>
      </c>
      <c r="D71" s="8">
        <v>19000</v>
      </c>
      <c r="E71" s="12">
        <v>0</v>
      </c>
    </row>
    <row r="72" spans="1:9" ht="25.5">
      <c r="A72" s="48"/>
      <c r="B72" s="14" t="s">
        <v>15</v>
      </c>
      <c r="C72" s="8">
        <v>14277860</v>
      </c>
      <c r="D72" s="8">
        <v>14277860</v>
      </c>
      <c r="E72" s="12">
        <v>0</v>
      </c>
      <c r="G72" s="1"/>
      <c r="H72" s="1"/>
      <c r="I72" s="1"/>
    </row>
    <row r="73" spans="1:5" ht="38.25">
      <c r="A73" s="48"/>
      <c r="B73" s="14" t="s">
        <v>75</v>
      </c>
      <c r="C73" s="8">
        <v>11720</v>
      </c>
      <c r="D73" s="8">
        <v>11720</v>
      </c>
      <c r="E73" s="12">
        <v>0</v>
      </c>
    </row>
    <row r="74" spans="1:5" ht="25.5">
      <c r="A74" s="48"/>
      <c r="B74" s="14" t="s">
        <v>46</v>
      </c>
      <c r="C74" s="8">
        <v>2146300</v>
      </c>
      <c r="D74" s="8">
        <v>2146300</v>
      </c>
      <c r="E74" s="12">
        <v>0</v>
      </c>
    </row>
    <row r="75" spans="1:5" ht="38.25">
      <c r="A75" s="48"/>
      <c r="B75" s="13" t="s">
        <v>77</v>
      </c>
      <c r="C75" s="8">
        <v>80000</v>
      </c>
      <c r="D75" s="8">
        <v>80000</v>
      </c>
      <c r="E75" s="12">
        <v>0</v>
      </c>
    </row>
    <row r="76" spans="1:5" ht="25.5">
      <c r="A76" s="17"/>
      <c r="B76" s="13" t="s">
        <v>76</v>
      </c>
      <c r="C76" s="8">
        <v>4000</v>
      </c>
      <c r="D76" s="8">
        <v>4000</v>
      </c>
      <c r="E76" s="12">
        <v>0</v>
      </c>
    </row>
    <row r="77" spans="1:5" s="9" customFormat="1" ht="12.75">
      <c r="A77" s="38">
        <v>853</v>
      </c>
      <c r="B77" s="39" t="s">
        <v>47</v>
      </c>
      <c r="C77" s="40">
        <f>C78+C79+C80+C81</f>
        <v>120210</v>
      </c>
      <c r="D77" s="40">
        <f>D78+D79+D80+D81</f>
        <v>120210</v>
      </c>
      <c r="E77" s="41">
        <f>E78+E79+E80+E81</f>
        <v>0</v>
      </c>
    </row>
    <row r="78" spans="1:5" ht="12.75">
      <c r="A78" s="49"/>
      <c r="B78" s="11" t="s">
        <v>48</v>
      </c>
      <c r="C78" s="8">
        <v>79695</v>
      </c>
      <c r="D78" s="8">
        <v>79695</v>
      </c>
      <c r="E78" s="12">
        <v>0</v>
      </c>
    </row>
    <row r="79" spans="1:10" ht="12.75">
      <c r="A79" s="48"/>
      <c r="B79" s="11" t="s">
        <v>49</v>
      </c>
      <c r="C79" s="8">
        <v>39415</v>
      </c>
      <c r="D79" s="8">
        <v>39415</v>
      </c>
      <c r="E79" s="12">
        <v>0</v>
      </c>
      <c r="G79" s="68"/>
      <c r="J79" s="1"/>
    </row>
    <row r="80" spans="1:7" ht="25.5">
      <c r="A80" s="48"/>
      <c r="B80" s="13" t="s">
        <v>41</v>
      </c>
      <c r="C80" s="8">
        <v>700</v>
      </c>
      <c r="D80" s="8">
        <v>700</v>
      </c>
      <c r="E80" s="12">
        <v>0</v>
      </c>
      <c r="G80" s="68"/>
    </row>
    <row r="81" spans="1:8" ht="12.75">
      <c r="A81" s="17"/>
      <c r="B81" s="51" t="s">
        <v>50</v>
      </c>
      <c r="C81" s="8">
        <v>400</v>
      </c>
      <c r="D81" s="8">
        <v>400</v>
      </c>
      <c r="E81" s="12">
        <v>0</v>
      </c>
      <c r="G81" s="69"/>
      <c r="H81" s="1"/>
    </row>
    <row r="82" spans="1:8" ht="12.75">
      <c r="A82" s="70">
        <v>900</v>
      </c>
      <c r="B82" s="71" t="s">
        <v>79</v>
      </c>
      <c r="C82" s="72">
        <f>C83</f>
        <v>1200000</v>
      </c>
      <c r="D82" s="72">
        <f>D83</f>
        <v>1200000</v>
      </c>
      <c r="E82" s="73">
        <f>E83</f>
        <v>0</v>
      </c>
      <c r="G82" s="69"/>
      <c r="H82" s="1"/>
    </row>
    <row r="83" spans="1:8" ht="12.75">
      <c r="A83" s="17"/>
      <c r="B83" s="51" t="s">
        <v>80</v>
      </c>
      <c r="C83" s="8">
        <v>1200000</v>
      </c>
      <c r="D83" s="8">
        <v>1200000</v>
      </c>
      <c r="E83" s="12">
        <v>0</v>
      </c>
      <c r="G83" s="69"/>
      <c r="H83" s="1"/>
    </row>
    <row r="84" spans="1:5" ht="12.75">
      <c r="A84" s="38">
        <v>926</v>
      </c>
      <c r="B84" s="39" t="s">
        <v>51</v>
      </c>
      <c r="C84" s="40">
        <f>C85+C86+C87+C88+C89+C90</f>
        <v>2130902</v>
      </c>
      <c r="D84" s="40">
        <f>D85+D86+D87+D88+D89+D90</f>
        <v>2024728</v>
      </c>
      <c r="E84" s="41">
        <f>E85+E86+E87+E88+E89+E90</f>
        <v>106174</v>
      </c>
    </row>
    <row r="85" spans="1:9" ht="12.75">
      <c r="A85" s="47"/>
      <c r="B85" s="11" t="s">
        <v>9</v>
      </c>
      <c r="C85" s="8">
        <v>124921</v>
      </c>
      <c r="D85" s="8">
        <v>124921</v>
      </c>
      <c r="E85" s="12">
        <v>0</v>
      </c>
      <c r="F85" s="68"/>
      <c r="G85" s="68"/>
      <c r="I85" s="68"/>
    </row>
    <row r="86" spans="1:9" ht="12.75">
      <c r="A86" s="16"/>
      <c r="B86" s="11" t="s">
        <v>10</v>
      </c>
      <c r="C86" s="8">
        <v>6174</v>
      </c>
      <c r="D86" s="8">
        <v>0</v>
      </c>
      <c r="E86" s="12">
        <v>6174</v>
      </c>
      <c r="F86" s="9"/>
      <c r="G86" s="68"/>
      <c r="I86" s="68"/>
    </row>
    <row r="87" spans="1:9" ht="12.75">
      <c r="A87" s="48"/>
      <c r="B87" s="11" t="s">
        <v>52</v>
      </c>
      <c r="C87" s="8">
        <v>1046880</v>
      </c>
      <c r="D87" s="8">
        <v>1046880</v>
      </c>
      <c r="E87" s="12">
        <v>0</v>
      </c>
      <c r="G87" s="69"/>
      <c r="I87" s="69"/>
    </row>
    <row r="88" spans="1:5" ht="12.75">
      <c r="A88" s="48"/>
      <c r="B88" s="11" t="s">
        <v>53</v>
      </c>
      <c r="C88" s="8">
        <v>850869</v>
      </c>
      <c r="D88" s="8">
        <v>850869</v>
      </c>
      <c r="E88" s="12">
        <v>0</v>
      </c>
    </row>
    <row r="89" spans="1:5" ht="25.5">
      <c r="A89" s="48"/>
      <c r="B89" s="13" t="s">
        <v>41</v>
      </c>
      <c r="C89" s="8">
        <v>2058</v>
      </c>
      <c r="D89" s="8">
        <v>2058</v>
      </c>
      <c r="E89" s="12">
        <v>0</v>
      </c>
    </row>
    <row r="90" spans="1:5" ht="25.5">
      <c r="A90" s="17"/>
      <c r="B90" s="13" t="s">
        <v>78</v>
      </c>
      <c r="C90" s="63">
        <v>100000</v>
      </c>
      <c r="D90" s="63">
        <v>0</v>
      </c>
      <c r="E90" s="64">
        <v>100000</v>
      </c>
    </row>
    <row r="91" spans="1:5" s="3" customFormat="1" ht="13.5" thickBot="1">
      <c r="A91" s="52"/>
      <c r="B91" s="53" t="s">
        <v>3</v>
      </c>
      <c r="C91" s="54">
        <f>C8+C10+C15+C24+C26+C31+C33+C36+C55+C59+C67+C77+C82+C84</f>
        <v>150059853</v>
      </c>
      <c r="D91" s="54">
        <f>D8+D10+D15+D24+D26+D31+D33+D36+D55+D59+D67+D77+D82+D84</f>
        <v>146490389</v>
      </c>
      <c r="E91" s="55">
        <f>E8+E10+E15+E24+E26+E31+E33+E36+E55+E59+E67+E77+E82+E84</f>
        <v>3569464</v>
      </c>
    </row>
    <row r="92" spans="3:5" ht="13.5" thickTop="1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</sheetData>
  <printOptions/>
  <pageMargins left="0.45" right="0.45" top="0.31" bottom="0.49" header="0.3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Popiel</dc:creator>
  <cp:keywords/>
  <dc:description/>
  <cp:lastModifiedBy>Popielańska</cp:lastModifiedBy>
  <cp:lastPrinted>2007-11-13T10:02:09Z</cp:lastPrinted>
  <dcterms:created xsi:type="dcterms:W3CDTF">2007-11-04T11:18:54Z</dcterms:created>
  <dcterms:modified xsi:type="dcterms:W3CDTF">2009-01-05T10:55:59Z</dcterms:modified>
  <cp:category/>
  <cp:version/>
  <cp:contentType/>
  <cp:contentStatus/>
</cp:coreProperties>
</file>